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h/Wz9B1wVMH0rKy/FzhxBjXOJK8V4ekCSX0D8JqfXpaxc0S++g08Kfa1LbfrXHr4Pj2r2sgpfISRMfDjR3a+0g==" workbookSaltValue="jYeRbbj5DE4DlU+cxf7sSw==" workbookSpinCount="100000" lockStructure="1"/>
  <bookViews>
    <workbookView xWindow="0" yWindow="0" windowWidth="28800" windowHeight="141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46" i="2" l="1"/>
  <c r="I46" i="2" s="1"/>
  <c r="H48" i="2" l="1"/>
  <c r="D48" i="2"/>
  <c r="E48" i="2"/>
  <c r="G48" i="2"/>
  <c r="F48" i="2" l="1"/>
  <c r="I48" i="2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<sst xmlns="http://schemas.openxmlformats.org/spreadsheetml/2006/main" count="53" uniqueCount="53">
  <si>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</si>
  <si>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</si>
  <si>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</si>
  <si>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</si>
  <si>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</si>
  <si>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</si>
  <si>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</si>
  <si>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</si>
  <si>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</si>
  <si>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</si>
  <si>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</si>
  <si>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</si>
  <si>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</si>
  <si>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</si>
  <si>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</si>
  <si>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</si>
  <si>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</si>
  <si>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</si>
  <si>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</si>
  <si>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</si>
  <si>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</si>
  <si>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</si>
  <si>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</si>
  <si>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</si>
  <si>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</si>
  <si>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</si>
  <si>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</si>
  <si>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</si>
  <si>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</si>
  <si>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</si>
  <si>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</si>
  <si>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</si>
  <si>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</si>
  <si>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</si>
  <si>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</si>
  <si>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</si>
  <si>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</si>
  <si>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</si>
  <si>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</si>
  <si>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</si>
  <si>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</si>
  <si>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</si>
  <si>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</si>
  <si>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</si>
  <si>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</si>
  <si>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PRESIDENTE MUNICIPAL</t>
  </si>
  <si>
    <t xml:space="preserve">     Transferencias, Participaciones y Aportaciones entre Diferentes Niveles y Órdenes de Gobierno</t>
  </si>
  <si>
    <t>MUNICIPIO SAYULA</t>
  </si>
  <si>
    <t>DEL 1 DE ENERO AL 31 DE DICIEMBRE DE 2019</t>
  </si>
  <si>
    <t>LIC. OSCAR DANIEL CARRION CALVARIO</t>
  </si>
  <si>
    <t>LIC. FRANCISCO JAVIER JIMENEZ HERNANDEZ</t>
  </si>
  <si>
    <t>FUN. ENC. DE LA HACIENDA MUNICIPAL</t>
  </si>
  <si>
    <t>ASEJ2019-13-18-05-2020-1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</si>
</sst>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3" fillId="2" borderId="0" xfId="0" applyFont="1" applyFill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3" fontId="4" fillId="2" borderId="10" xfId="0" applyNumberFormat="1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justify" vertical="top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right" vertical="top"/>
    </xf>
    <xf numFmtId="0" fontId="0" fillId="0" borderId="0" xfId="0" applyProtection="1"/>
    <xf numFmtId="42" fontId="9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/>
    <xf numFmtId="44" fontId="5" fillId="4" borderId="12" xfId="6" applyFont="1" applyFill="1" applyBorder="1" applyAlignment="1" applyProtection="1">
      <alignment horizontal="left" vertical="top" shrinkToFit="1"/>
    </xf>
    <xf numFmtId="44" fontId="4" fillId="2" borderId="12" xfId="6" applyFont="1" applyFill="1" applyBorder="1" applyAlignment="1" applyProtection="1">
      <alignment horizontal="left" vertical="top" shrinkToFit="1"/>
    </xf>
    <xf numFmtId="3" fontId="4" fillId="2" borderId="13" xfId="0" applyNumberFormat="1" applyFont="1" applyFill="1" applyBorder="1" applyAlignment="1" applyProtection="1">
      <alignment horizontal="left" vertical="top" shrinkToFit="1"/>
    </xf>
    <xf numFmtId="3" fontId="4" fillId="2" borderId="11" xfId="0" applyNumberFormat="1" applyFont="1" applyFill="1" applyBorder="1" applyAlignment="1" applyProtection="1">
      <alignment horizontal="left" vertical="top" shrinkToFit="1"/>
    </xf>
    <xf numFmtId="3" fontId="5" fillId="3" borderId="11" xfId="0" applyNumberFormat="1" applyFont="1" applyFill="1" applyBorder="1" applyAlignment="1" applyProtection="1">
      <alignment horizontal="left" vertical="top" shrinkToFit="1"/>
    </xf>
    <xf numFmtId="0" fontId="10" fillId="0" borderId="0" xfId="0" applyFont="1" applyFill="1" applyBorder="1" applyAlignment="1" applyProtection="1">
      <alignment horizontal="center" shrinkToFit="1"/>
    </xf>
    <xf numFmtId="0" fontId="10" fillId="0" borderId="0" xfId="0" applyFont="1" applyFill="1" applyAlignment="1" applyProtection="1">
      <alignment horizontal="center" shrinkToFit="1"/>
    </xf>
    <xf numFmtId="164" fontId="11" fillId="0" borderId="0" xfId="1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top"/>
    </xf>
    <xf numFmtId="0" fontId="5" fillId="4" borderId="12" xfId="0" applyFont="1" applyFill="1" applyBorder="1" applyAlignment="1" applyProtection="1">
      <alignment horizontal="left" vertical="top" wrapText="1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42" fontId="9" fillId="0" borderId="0" xfId="0" applyNumberFormat="1" applyFont="1" applyBorder="1" applyAlignment="1" applyProtection="1">
      <alignment horizontal="center" vertical="center"/>
    </xf>
    <xf numFmtId="42" fontId="10" fillId="0" borderId="0" xfId="0" applyNumberFormat="1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center" vertical="center" shrinkToFi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857249</xdr:colOff>
      <xdr:row>50</xdr:row>
      <xdr:rowOff>118533</xdr:rowOff>
    </xdr:from>
    <xdr:to>
      <xdr:col>4</xdr:col>
      <xdr:colOff>1016000</xdr:colOff>
      <xdr:row>55</xdr:row>
      <xdr:rowOff>21167</xdr:rowOff>
    </xdr:to>
    <xdr:sp macro="" textlink="">
      <xdr:nvSpPr>
        <xdr:cNvPr id="2" name="1 Rectángulo"/>
        <xdr:cNvSpPr/>
      </xdr:nvSpPr>
      <xdr:spPr>
        <a:xfrm>
          <a:off x="6212416" y="9590616"/>
          <a:ext cx="1354667" cy="8551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730249</xdr:colOff>
      <xdr:row>52</xdr:row>
      <xdr:rowOff>190496</xdr:rowOff>
    </xdr:from>
    <xdr:to>
      <xdr:col>2</xdr:col>
      <xdr:colOff>3250249</xdr:colOff>
      <xdr:row>52</xdr:row>
      <xdr:rowOff>190496</xdr:rowOff>
    </xdr:to>
    <xdr:cxnSp macro="">
      <xdr:nvCxnSpPr>
        <xdr:cNvPr id="3" name="4 Conector recto"/>
        <xdr:cNvCxnSpPr/>
      </xdr:nvCxnSpPr>
      <xdr:spPr>
        <a:xfrm>
          <a:off x="2021416" y="10043579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438129</xdr:colOff>
      <xdr:row>53</xdr:row>
      <xdr:rowOff>4229</xdr:rowOff>
    </xdr:from>
    <xdr:to>
      <xdr:col>8</xdr:col>
      <xdr:colOff>566296</xdr:colOff>
      <xdr:row>53</xdr:row>
      <xdr:rowOff>4229</xdr:rowOff>
    </xdr:to>
    <xdr:cxnSp macro="">
      <xdr:nvCxnSpPr>
        <xdr:cNvPr id="4" name="4 Conector recto"/>
        <xdr:cNvCxnSpPr/>
      </xdr:nvCxnSpPr>
      <xdr:spPr>
        <a:xfrm>
          <a:off x="9381046" y="10047812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zoomScale="90" zoomScaleNormal="90" workbookViewId="0">
      <selection activeCell="B38" sqref="B38:C38"/>
    </sheetView>
  </sheetViews>
  <sheetFormatPr baseColWidth="10" defaultRowHeight="15" x14ac:dyDescent="0.25"/>
  <cols>
    <col min="1" max="1" width="1.42578125" customWidth="1"/>
    <col min="2" max="2" width="18" customWidth="1"/>
    <col min="3" max="3" width="61" customWidth="1"/>
    <col min="4" max="9" width="18" customWidth="1"/>
    <col min="10" max="10" width="2.7109375" customWidth="1"/>
  </cols>
  <sheetData>
    <row r="1" spans="1:10" ht="6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7.5" customHeight="1" x14ac:dyDescent="0.25">
      <c r="A2" s="7"/>
      <c r="B2" s="4"/>
      <c r="C2" s="4"/>
      <c r="D2" s="4"/>
      <c r="E2" s="4"/>
      <c r="F2" s="4"/>
      <c r="G2" s="4"/>
      <c r="H2" s="4"/>
      <c r="I2" s="4"/>
      <c r="J2" s="7"/>
    </row>
    <row r="3" spans="1:10" ht="15.75" x14ac:dyDescent="0.25">
      <c r="A3" s="8"/>
      <c r="B3" s="29" t="s">
        <v>47</v>
      </c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8"/>
      <c r="B4" s="29" t="s">
        <v>42</v>
      </c>
      <c r="C4" s="29"/>
      <c r="D4" s="29"/>
      <c r="E4" s="29"/>
      <c r="F4" s="29"/>
      <c r="G4" s="29"/>
      <c r="H4" s="29"/>
      <c r="I4" s="29"/>
      <c r="J4" s="8"/>
    </row>
    <row r="5" spans="1:10" ht="15.75" x14ac:dyDescent="0.25">
      <c r="A5" s="8"/>
      <c r="B5" s="29" t="s">
        <v>43</v>
      </c>
      <c r="C5" s="29"/>
      <c r="D5" s="29"/>
      <c r="E5" s="29"/>
      <c r="F5" s="29"/>
      <c r="G5" s="29"/>
      <c r="H5" s="29"/>
      <c r="I5" s="29"/>
      <c r="J5" s="8"/>
    </row>
    <row r="6" spans="1:10" ht="15.75" x14ac:dyDescent="0.25">
      <c r="A6" s="8"/>
      <c r="B6" s="29" t="s">
        <v>48</v>
      </c>
      <c r="C6" s="29"/>
      <c r="D6" s="29"/>
      <c r="E6" s="29"/>
      <c r="F6" s="29"/>
      <c r="G6" s="29"/>
      <c r="H6" s="29"/>
      <c r="I6" s="29"/>
      <c r="J6" s="8"/>
    </row>
    <row r="7" spans="1:10" ht="12.75" customHeight="1" x14ac:dyDescent="0.25">
      <c r="A7" s="6"/>
      <c r="B7" s="9"/>
      <c r="C7" s="9"/>
      <c r="D7" s="9"/>
      <c r="E7" s="9"/>
      <c r="F7" s="9"/>
      <c r="G7" s="9"/>
      <c r="H7" s="9"/>
      <c r="I7" s="9"/>
      <c r="J7" s="6"/>
    </row>
    <row r="8" spans="1:10" x14ac:dyDescent="0.25">
      <c r="A8" s="6"/>
      <c r="B8" s="32" t="s">
        <v>0</v>
      </c>
      <c r="C8" s="33"/>
      <c r="D8" s="38" t="s">
        <v>1</v>
      </c>
      <c r="E8" s="39"/>
      <c r="F8" s="39"/>
      <c r="G8" s="39"/>
      <c r="H8" s="40"/>
      <c r="I8" s="41" t="s">
        <v>2</v>
      </c>
      <c r="J8" s="6"/>
    </row>
    <row r="9" spans="1:10" ht="25.5" x14ac:dyDescent="0.25">
      <c r="A9" s="6"/>
      <c r="B9" s="34"/>
      <c r="C9" s="35"/>
      <c r="D9" s="5" t="s">
        <v>3</v>
      </c>
      <c r="E9" s="2" t="s">
        <v>4</v>
      </c>
      <c r="F9" s="5" t="s">
        <v>5</v>
      </c>
      <c r="G9" s="5" t="s">
        <v>6</v>
      </c>
      <c r="H9" s="5" t="s">
        <v>7</v>
      </c>
      <c r="I9" s="42"/>
      <c r="J9" s="6"/>
    </row>
    <row r="10" spans="1:10" x14ac:dyDescent="0.25">
      <c r="A10" s="6"/>
      <c r="B10" s="36"/>
      <c r="C10" s="37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3" t="s">
        <v>9</v>
      </c>
      <c r="J10" s="6"/>
    </row>
    <row r="11" spans="1:10" x14ac:dyDescent="0.25">
      <c r="A11" s="6"/>
      <c r="B11" s="10"/>
      <c r="C11" s="11"/>
      <c r="D11" s="12"/>
      <c r="E11" s="12"/>
      <c r="F11" s="12"/>
      <c r="G11" s="12"/>
      <c r="H11" s="12"/>
      <c r="I11" s="12"/>
      <c r="J11" s="6"/>
    </row>
    <row r="12" spans="1:10" x14ac:dyDescent="0.25">
      <c r="A12" s="6"/>
      <c r="B12" s="31" t="s">
        <v>10</v>
      </c>
      <c r="C12" s="31"/>
      <c r="D12" s="22">
        <v>62413244.310000002</v>
      </c>
      <c r="E12" s="22">
        <v>56731374.68</v>
      </c>
      <c r="F12" s="22">
        <v>119144618.98999999</v>
      </c>
      <c r="G12" s="22">
        <v>108238039.63</v>
      </c>
      <c r="H12" s="22">
        <v>108238039.63</v>
      </c>
      <c r="I12" s="22">
        <v>10906579.359999999</v>
      </c>
      <c r="J12" s="6"/>
    </row>
    <row r="13" spans="1:10" x14ac:dyDescent="0.25">
      <c r="A13" s="6"/>
      <c r="B13" s="30" t="s">
        <v>11</v>
      </c>
      <c r="C13" s="30"/>
      <c r="D13" s="23">
        <v>4950656.45</v>
      </c>
      <c r="E13" s="23">
        <v>355676.11</v>
      </c>
      <c r="F13" s="23">
        <v>5306332.5599999996</v>
      </c>
      <c r="G13" s="23">
        <v>5306332.5599999996</v>
      </c>
      <c r="H13" s="23">
        <v>5306332.5599999996</v>
      </c>
      <c r="I13" s="23">
        <v>0</v>
      </c>
      <c r="J13" s="6"/>
    </row>
    <row r="14" spans="1:10" x14ac:dyDescent="0.25">
      <c r="A14" s="6"/>
      <c r="B14" s="30" t="s">
        <v>12</v>
      </c>
      <c r="C14" s="30"/>
      <c r="D14" s="23">
        <v>2469078.7400000002</v>
      </c>
      <c r="E14" s="23">
        <v>-2168717.25</v>
      </c>
      <c r="F14" s="23">
        <v>300361.49</v>
      </c>
      <c r="G14" s="23">
        <v>300361.49</v>
      </c>
      <c r="H14" s="23">
        <v>300361.49</v>
      </c>
      <c r="I14" s="23">
        <v>0</v>
      </c>
      <c r="J14" s="6"/>
    </row>
    <row r="15" spans="1:10" x14ac:dyDescent="0.25">
      <c r="A15" s="6"/>
      <c r="B15" s="30" t="s">
        <v>13</v>
      </c>
      <c r="C15" s="30"/>
      <c r="D15" s="23">
        <v>16812764.309999999</v>
      </c>
      <c r="E15" s="23">
        <v>35086163.960000001</v>
      </c>
      <c r="F15" s="23">
        <v>51898928.270000003</v>
      </c>
      <c r="G15" s="23">
        <v>45037284.539999999</v>
      </c>
      <c r="H15" s="23">
        <v>45037284.539999999</v>
      </c>
      <c r="I15" s="23">
        <v>6861643.7300000004</v>
      </c>
      <c r="J15" s="6"/>
    </row>
    <row r="16" spans="1:10" x14ac:dyDescent="0.25">
      <c r="A16" s="6"/>
      <c r="B16" s="30" t="s">
        <v>14</v>
      </c>
      <c r="C16" s="30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6"/>
    </row>
    <row r="17" spans="1:10" x14ac:dyDescent="0.25">
      <c r="A17" s="6"/>
      <c r="B17" s="30" t="s">
        <v>15</v>
      </c>
      <c r="C17" s="30"/>
      <c r="D17" s="23">
        <v>15215063.960000001</v>
      </c>
      <c r="E17" s="23">
        <v>-4333421.74</v>
      </c>
      <c r="F17" s="23">
        <v>10881642.220000001</v>
      </c>
      <c r="G17" s="23">
        <v>10810142.220000001</v>
      </c>
      <c r="H17" s="23">
        <v>10810142.220000001</v>
      </c>
      <c r="I17" s="23">
        <v>71500</v>
      </c>
      <c r="J17" s="6"/>
    </row>
    <row r="18" spans="1:10" x14ac:dyDescent="0.25">
      <c r="A18" s="6"/>
      <c r="B18" s="30" t="s">
        <v>16</v>
      </c>
      <c r="C18" s="30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6"/>
    </row>
    <row r="19" spans="1:10" x14ac:dyDescent="0.25">
      <c r="A19" s="6"/>
      <c r="B19" s="30" t="s">
        <v>17</v>
      </c>
      <c r="C19" s="30"/>
      <c r="D19" s="23">
        <v>4950657.4800000004</v>
      </c>
      <c r="E19" s="23">
        <v>11441585.17</v>
      </c>
      <c r="F19" s="23">
        <v>16392242.65</v>
      </c>
      <c r="G19" s="23">
        <v>16392242.65</v>
      </c>
      <c r="H19" s="23">
        <v>16392242.65</v>
      </c>
      <c r="I19" s="23">
        <v>0</v>
      </c>
      <c r="J19" s="6"/>
    </row>
    <row r="20" spans="1:10" x14ac:dyDescent="0.25">
      <c r="A20" s="6"/>
      <c r="B20" s="30" t="s">
        <v>18</v>
      </c>
      <c r="C20" s="30"/>
      <c r="D20" s="23">
        <v>18015023.370000001</v>
      </c>
      <c r="E20" s="23">
        <v>16350088.43</v>
      </c>
      <c r="F20" s="23">
        <v>34365111.799999997</v>
      </c>
      <c r="G20" s="23">
        <v>30391676.170000002</v>
      </c>
      <c r="H20" s="23">
        <v>30391676.170000002</v>
      </c>
      <c r="I20" s="23">
        <v>3973435.63</v>
      </c>
      <c r="J20" s="6"/>
    </row>
    <row r="21" spans="1:10" x14ac:dyDescent="0.25">
      <c r="A21" s="6"/>
      <c r="B21" s="13"/>
      <c r="C21" s="14"/>
      <c r="D21" s="24"/>
      <c r="E21" s="24"/>
      <c r="F21" s="24"/>
      <c r="G21" s="24"/>
      <c r="H21" s="24"/>
      <c r="I21" s="24"/>
      <c r="J21" s="6"/>
    </row>
    <row r="22" spans="1:10" x14ac:dyDescent="0.25">
      <c r="A22" s="6"/>
      <c r="B22" s="31" t="s">
        <v>19</v>
      </c>
      <c r="C22" s="31"/>
      <c r="D22" s="22">
        <v>34443528.950000003</v>
      </c>
      <c r="E22" s="22">
        <v>14303217.029999999</v>
      </c>
      <c r="F22" s="22">
        <v>48746745.979999997</v>
      </c>
      <c r="G22" s="22">
        <v>46149103.670000002</v>
      </c>
      <c r="H22" s="22">
        <v>46149103.670000002</v>
      </c>
      <c r="I22" s="22">
        <v>2597642.31</v>
      </c>
      <c r="J22" s="6"/>
    </row>
    <row r="23" spans="1:10" x14ac:dyDescent="0.25">
      <c r="A23" s="6"/>
      <c r="B23" s="30" t="s">
        <v>20</v>
      </c>
      <c r="C23" s="30"/>
      <c r="D23" s="23">
        <v>4950657.4800000004</v>
      </c>
      <c r="E23" s="23">
        <v>589974.48</v>
      </c>
      <c r="F23" s="23">
        <v>5540631.96</v>
      </c>
      <c r="G23" s="23">
        <v>5475631.96</v>
      </c>
      <c r="H23" s="23">
        <v>5475631.96</v>
      </c>
      <c r="I23" s="23">
        <v>65000</v>
      </c>
      <c r="J23" s="6"/>
    </row>
    <row r="24" spans="1:10" x14ac:dyDescent="0.25">
      <c r="A24" s="6"/>
      <c r="B24" s="30" t="s">
        <v>21</v>
      </c>
      <c r="C24" s="30"/>
      <c r="D24" s="23">
        <v>14653399.029999999</v>
      </c>
      <c r="E24" s="23">
        <v>3331501.42</v>
      </c>
      <c r="F24" s="23">
        <v>17984900.449999999</v>
      </c>
      <c r="G24" s="23">
        <v>15703645.119999999</v>
      </c>
      <c r="H24" s="23">
        <v>15703645.119999999</v>
      </c>
      <c r="I24" s="23">
        <v>2281255.33</v>
      </c>
      <c r="J24" s="6"/>
    </row>
    <row r="25" spans="1:10" x14ac:dyDescent="0.25">
      <c r="A25" s="6"/>
      <c r="B25" s="30" t="s">
        <v>22</v>
      </c>
      <c r="C25" s="30"/>
      <c r="D25" s="23">
        <v>4950657.4800000004</v>
      </c>
      <c r="E25" s="23">
        <v>6340568.2599999998</v>
      </c>
      <c r="F25" s="23">
        <v>11291225.74</v>
      </c>
      <c r="G25" s="23">
        <v>11074085.560000001</v>
      </c>
      <c r="H25" s="23">
        <v>11074085.560000001</v>
      </c>
      <c r="I25" s="23">
        <v>217140.18</v>
      </c>
      <c r="J25" s="6"/>
    </row>
    <row r="26" spans="1:10" x14ac:dyDescent="0.25">
      <c r="A26" s="6"/>
      <c r="B26" s="30" t="s">
        <v>23</v>
      </c>
      <c r="C26" s="30"/>
      <c r="D26" s="23">
        <v>7419736.2199999997</v>
      </c>
      <c r="E26" s="23">
        <v>-3248461.1</v>
      </c>
      <c r="F26" s="23">
        <v>4171275.12</v>
      </c>
      <c r="G26" s="23">
        <v>4137028.32</v>
      </c>
      <c r="H26" s="23">
        <v>4137028.32</v>
      </c>
      <c r="I26" s="23">
        <v>34246.800000000003</v>
      </c>
      <c r="J26" s="6"/>
    </row>
    <row r="27" spans="1:10" x14ac:dyDescent="0.25">
      <c r="A27" s="6"/>
      <c r="B27" s="30" t="s">
        <v>24</v>
      </c>
      <c r="C27" s="30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6"/>
    </row>
    <row r="28" spans="1:10" x14ac:dyDescent="0.25">
      <c r="A28" s="6"/>
      <c r="B28" s="30" t="s">
        <v>25</v>
      </c>
      <c r="C28" s="30"/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6"/>
    </row>
    <row r="29" spans="1:10" x14ac:dyDescent="0.25">
      <c r="A29" s="6"/>
      <c r="B29" s="30" t="s">
        <v>26</v>
      </c>
      <c r="C29" s="30"/>
      <c r="D29" s="23">
        <v>2469078.7400000002</v>
      </c>
      <c r="E29" s="23">
        <v>7289633.9699999997</v>
      </c>
      <c r="F29" s="23">
        <v>9758712.7100000009</v>
      </c>
      <c r="G29" s="23">
        <v>9758712.7100000009</v>
      </c>
      <c r="H29" s="23">
        <v>9758712.7100000009</v>
      </c>
      <c r="I29" s="23">
        <v>0</v>
      </c>
      <c r="J29" s="6"/>
    </row>
    <row r="30" spans="1:10" x14ac:dyDescent="0.25">
      <c r="A30" s="6"/>
      <c r="B30" s="13"/>
      <c r="C30" s="14"/>
      <c r="D30" s="24"/>
      <c r="E30" s="24"/>
      <c r="F30" s="24"/>
      <c r="G30" s="24"/>
      <c r="H30" s="24"/>
      <c r="I30" s="24"/>
      <c r="J30" s="6"/>
    </row>
    <row r="31" spans="1:10" x14ac:dyDescent="0.25">
      <c r="A31" s="6"/>
      <c r="B31" s="31" t="s">
        <v>27</v>
      </c>
      <c r="C31" s="31"/>
      <c r="D31" s="22">
        <v>2475328.7400000002</v>
      </c>
      <c r="E31" s="22">
        <v>3622922.01</v>
      </c>
      <c r="F31" s="22">
        <v>6098250.75</v>
      </c>
      <c r="G31" s="22">
        <v>6098250.75</v>
      </c>
      <c r="H31" s="22">
        <v>6098250.75</v>
      </c>
      <c r="I31" s="22">
        <v>0</v>
      </c>
      <c r="J31" s="6"/>
    </row>
    <row r="32" spans="1:10" x14ac:dyDescent="0.25">
      <c r="A32" s="6"/>
      <c r="B32" s="30" t="s">
        <v>28</v>
      </c>
      <c r="C32" s="30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6"/>
    </row>
    <row r="33" spans="1:10" x14ac:dyDescent="0.25">
      <c r="A33" s="6"/>
      <c r="B33" s="30" t="s">
        <v>29</v>
      </c>
      <c r="C33" s="30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6"/>
    </row>
    <row r="34" spans="1:10" x14ac:dyDescent="0.25">
      <c r="A34" s="6"/>
      <c r="B34" s="30" t="s">
        <v>30</v>
      </c>
      <c r="C34" s="30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6"/>
    </row>
    <row r="35" spans="1:10" x14ac:dyDescent="0.25">
      <c r="A35" s="6"/>
      <c r="B35" s="30" t="s">
        <v>31</v>
      </c>
      <c r="C35" s="30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6"/>
    </row>
    <row r="36" spans="1:10" x14ac:dyDescent="0.25">
      <c r="A36" s="6"/>
      <c r="B36" s="30" t="s">
        <v>32</v>
      </c>
      <c r="C36" s="30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6"/>
    </row>
    <row r="37" spans="1:10" x14ac:dyDescent="0.25">
      <c r="A37" s="6"/>
      <c r="B37" s="30" t="s">
        <v>33</v>
      </c>
      <c r="C37" s="30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6"/>
    </row>
    <row r="38" spans="1:10" x14ac:dyDescent="0.25">
      <c r="A38" s="6"/>
      <c r="B38" s="30" t="s">
        <v>34</v>
      </c>
      <c r="C38" s="30"/>
      <c r="D38" s="23">
        <v>2475328.7400000002</v>
      </c>
      <c r="E38" s="23">
        <v>3622922.01</v>
      </c>
      <c r="F38" s="23">
        <v>6098250.75</v>
      </c>
      <c r="G38" s="23">
        <v>6098250.75</v>
      </c>
      <c r="H38" s="23">
        <v>6098250.75</v>
      </c>
      <c r="I38" s="23">
        <v>0</v>
      </c>
      <c r="J38" s="6"/>
    </row>
    <row r="39" spans="1:10" x14ac:dyDescent="0.25">
      <c r="A39" s="6"/>
      <c r="B39" s="30" t="s">
        <v>35</v>
      </c>
      <c r="C39" s="30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6"/>
    </row>
    <row r="40" spans="1:10" x14ac:dyDescent="0.25">
      <c r="A40" s="6"/>
      <c r="B40" s="30" t="s">
        <v>36</v>
      </c>
      <c r="C40" s="30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6"/>
    </row>
    <row r="41" spans="1:10" x14ac:dyDescent="0.25">
      <c r="A41" s="6"/>
      <c r="B41" s="13"/>
      <c r="C41" s="14"/>
      <c r="D41" s="24"/>
      <c r="E41" s="24"/>
      <c r="F41" s="24"/>
      <c r="G41" s="24"/>
      <c r="H41" s="24"/>
      <c r="I41" s="24"/>
      <c r="J41" s="6"/>
    </row>
    <row r="42" spans="1:10" x14ac:dyDescent="0.25">
      <c r="A42" s="6"/>
      <c r="B42" s="31" t="s">
        <v>37</v>
      </c>
      <c r="C42" s="31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6"/>
    </row>
    <row r="43" spans="1:10" x14ac:dyDescent="0.25">
      <c r="A43" s="6"/>
      <c r="B43" s="30" t="s">
        <v>38</v>
      </c>
      <c r="C43" s="30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6"/>
    </row>
    <row r="44" spans="1:10" x14ac:dyDescent="0.25">
      <c r="A44" s="6"/>
      <c r="B44" s="30" t="s">
        <v>46</v>
      </c>
      <c r="C44" s="30"/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6"/>
    </row>
    <row r="45" spans="1:10" x14ac:dyDescent="0.25">
      <c r="A45" s="6"/>
      <c r="B45" s="30" t="s">
        <v>39</v>
      </c>
      <c r="C45" s="30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6"/>
    </row>
    <row r="46" spans="1:10" x14ac:dyDescent="0.25">
      <c r="A46" s="6"/>
      <c r="B46" s="30" t="s">
        <v>40</v>
      </c>
      <c r="C46" s="30"/>
      <c r="D46" s="23">
        <v>0</v>
      </c>
      <c r="E46" s="23">
        <v>0</v>
      </c>
      <c r="F46" s="23">
        <f t="shared" ref="F43:F46" si="0">D46+E46</f>
        <v>0</v>
      </c>
      <c r="G46" s="23">
        <v>0</v>
      </c>
      <c r="H46" s="23">
        <v>0</v>
      </c>
      <c r="I46" s="23">
        <f>IF(AND(F46&gt;=0,G46&gt;=0),(F46-G46),"-")</f>
        <v>0</v>
      </c>
      <c r="J46" s="6"/>
    </row>
    <row r="47" spans="1:10" x14ac:dyDescent="0.25">
      <c r="A47" s="6"/>
      <c r="B47" s="15"/>
      <c r="C47" s="16"/>
      <c r="D47" s="25"/>
      <c r="E47" s="25"/>
      <c r="F47" s="25"/>
      <c r="G47" s="25"/>
      <c r="H47" s="25"/>
      <c r="I47" s="25"/>
      <c r="J47" s="6"/>
    </row>
    <row r="48" spans="1:10" x14ac:dyDescent="0.25">
      <c r="A48" s="6"/>
      <c r="B48" s="17"/>
      <c r="C48" s="18" t="s">
        <v>41</v>
      </c>
      <c r="D48" s="26">
        <f t="shared" ref="D48:H48" si="1">SUM(D12,D22,D31,D42)</f>
        <v>99332102</v>
      </c>
      <c r="E48" s="26">
        <f t="shared" si="1"/>
        <v>74657513.719999999</v>
      </c>
      <c r="F48" s="26">
        <f>D48+E48</f>
        <v>173989615.72</v>
      </c>
      <c r="G48" s="26">
        <f t="shared" si="1"/>
        <v>160485394.05000001</v>
      </c>
      <c r="H48" s="26">
        <f t="shared" si="1"/>
        <v>160485394.05000001</v>
      </c>
      <c r="I48" s="26">
        <f>IF(AND(F48&gt;=0,G48&gt;=0),(F48-G48),"-")</f>
        <v>13504221.669999987</v>
      </c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19"/>
      <c r="C51" s="6"/>
      <c r="D51" s="6"/>
      <c r="E51" s="6"/>
      <c r="F51" s="6"/>
      <c r="G51" s="6"/>
      <c r="H51" s="6"/>
      <c r="I51" s="6"/>
      <c r="J51" s="6"/>
    </row>
    <row r="52" spans="1:10" ht="15" customHeight="1" x14ac:dyDescent="0.25">
      <c r="A52" s="6"/>
      <c r="B52" s="6"/>
      <c r="C52" s="6"/>
      <c r="D52" s="6"/>
      <c r="E52" s="6"/>
      <c r="F52" s="6"/>
      <c r="G52" s="20"/>
      <c r="H52" s="20"/>
      <c r="I52" s="20"/>
      <c r="J52" s="6"/>
    </row>
    <row r="53" spans="1:10" ht="15" customHeight="1" x14ac:dyDescent="0.25">
      <c r="A53" s="6"/>
      <c r="B53" s="6"/>
      <c r="C53" s="8"/>
      <c r="D53" s="6"/>
      <c r="E53" s="6"/>
      <c r="F53" s="8"/>
      <c r="G53" s="44"/>
      <c r="H53" s="44"/>
      <c r="I53" s="44"/>
      <c r="J53" s="6"/>
    </row>
    <row r="54" spans="1:10" ht="15" customHeight="1" x14ac:dyDescent="0.25">
      <c r="A54" s="6"/>
      <c r="B54" s="6"/>
      <c r="C54" s="27" t="s">
        <v>49</v>
      </c>
      <c r="D54" s="6"/>
      <c r="E54" s="6"/>
      <c r="F54" s="21"/>
      <c r="G54" s="45" t="s">
        <v>50</v>
      </c>
      <c r="H54" s="45"/>
      <c r="I54" s="45"/>
      <c r="J54" s="6"/>
    </row>
    <row r="55" spans="1:10" x14ac:dyDescent="0.25">
      <c r="A55" s="6"/>
      <c r="B55" s="6"/>
      <c r="C55" s="28" t="s">
        <v>45</v>
      </c>
      <c r="D55" s="6"/>
      <c r="E55" s="6"/>
      <c r="F55" s="6"/>
      <c r="G55" s="46" t="s">
        <v>51</v>
      </c>
      <c r="H55" s="46"/>
      <c r="I55" s="46"/>
      <c r="J55" s="6"/>
    </row>
    <row r="56" spans="1:10" x14ac:dyDescent="0.25">
      <c r="A56" s="6"/>
      <c r="B56" s="19"/>
      <c r="C56" s="6"/>
      <c r="D56" s="6"/>
      <c r="E56" s="6"/>
      <c r="F56" s="6"/>
      <c r="G56" s="6"/>
      <c r="H56" s="6"/>
      <c r="I56" s="6"/>
      <c r="J56" s="6"/>
    </row>
    <row r="57" spans="1:10" ht="41.25" customHeight="1" x14ac:dyDescent="0.25">
      <c r="A57" s="6"/>
      <c r="B57" s="47" t="s">
        <v>44</v>
      </c>
      <c r="C57" s="47"/>
      <c r="D57" s="47"/>
      <c r="E57" s="47"/>
      <c r="F57" s="47"/>
      <c r="G57" s="48" t="s">
        <v>52</v>
      </c>
      <c r="H57" s="43"/>
      <c r="I57" s="43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algorithmName="SHA-512" hashValue="GeCixdV1mhRv6cz/6D6/9+IaEjXTfX8gePIiBkUMLT4idBI8dOnOS2tmP6hkuzHuloDuFnSn14v5srdB46/KqQ==" saltValue="sj7ujez8zGVjwFTEAjhtbg==" spinCount="100000" sheet="1" objects="1" scenarios="1"/>
  <mergeCells count="44">
    <mergeCell ref="G57:I57"/>
    <mergeCell ref="G53:I53"/>
    <mergeCell ref="G54:I54"/>
    <mergeCell ref="G55:I55"/>
    <mergeCell ref="B57:F57"/>
    <mergeCell ref="B8:C10"/>
    <mergeCell ref="D8:H8"/>
    <mergeCell ref="I8:I9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:J3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2018-10-11T16:15:19Z</cp:lastPrinted>
  <dcterms:created xsi:type="dcterms:W3CDTF">2014-10-31T18:17:16Z</dcterms:created>
  <dcterms:modified xsi:type="dcterms:W3CDTF">2020-05-18T19:16:28Z</dcterms:modified>
</cp:coreProperties>
</file>