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QUUG3MWo6oqQeVZcsAgalDagdnnelxFYHaZNPx/C6wpp9Mk3n/38W2+YUAgahD2n6hvwBvbrd18nmn1fuRkT6A==" workbookSaltValue="tTHDSlOyrnzpem8K/KAAYg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<sst xmlns="http://schemas.openxmlformats.org/spreadsheetml/2006/main" count="1083" uniqueCount="1064">
  <si>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</si>
  <si>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</si>
  <si>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</si>
  <si>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</si>
  <si>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</si>
  <si>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</si>
  <si>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</si>
  <si>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</si>
  <si>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</si>
  <si>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</si>
  <si>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</si>
  <si>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</si>
  <si>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</si>
  <si>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</si>
  <si>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</si>
  <si>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</si>
  <si>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</si>
  <si>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</si>
  <si>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</si>
  <si>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</si>
  <si>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</si>
  <si>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</si>
  <si>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</si>
  <si>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</si>
  <si>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</si>
  <si>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</si>
  <si>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</si>
  <si>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</si>
  <si>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</si>
  <si>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</si>
  <si>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</si>
  <si>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</si>
  <si>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</si>
  <si>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</si>
  <si>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</si>
  <si>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</si>
  <si>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</si>
  <si>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</si>
  <si>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</si>
  <si>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</si>
  <si>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</si>
  <si>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</si>
  <si>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</si>
  <si>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</si>
  <si>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</si>
  <si>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</si>
  <si>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</si>
  <si>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</si>
  <si>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</si>
  <si>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</si>
  <si>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</si>
  <si>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</si>
  <si>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</si>
  <si>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</si>
  <si>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</si>
  <si>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</si>
  <si>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</si>
  <si>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</si>
  <si>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</si>
  <si>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</si>
  <si>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</si>
  <si>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</si>
  <si>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</si>
  <si>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</si>
  <si>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</si>
  <si>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</si>
  <si>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</si>
  <si>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</si>
  <si>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</si>
  <si>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</si>
  <si>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</si>
  <si>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</si>
  <si>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</si>
  <si>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</si>
  <si>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</si>
  <si>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</si>
  <si>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</si>
  <si>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</si>
  <si>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</si>
  <si>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</si>
  <si>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</si>
  <si>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</si>
  <si>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</si>
  <si>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</si>
  <si>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</si>
  <si>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</si>
  <si>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</si>
  <si>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</si>
  <si>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</si>
  <si>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</si>
  <si>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</si>
  <si>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</si>
  <si>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</si>
  <si>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</si>
  <si>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</si>
  <si>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</si>
  <si>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</si>
  <si>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</si>
  <si>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</si>
  <si>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</si>
  <si>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</si>
  <si>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</si>
  <si>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</si>
  <si>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</si>
  <si>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</si>
  <si>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</si>
  <si>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</si>
  <si>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</si>
  <si>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</si>
  <si>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</si>
  <si>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</si>
  <si>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</si>
  <si>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</si>
  <si>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</si>
  <si>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</si>
  <si>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</si>
  <si>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</si>
  <si>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</si>
  <si>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</si>
  <si>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</si>
  <si>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</si>
  <si>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</si>
  <si>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</si>
  <si>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</si>
  <si>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</si>
  <si>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</si>
  <si>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</si>
  <si>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</si>
  <si>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</si>
  <si>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</si>
  <si>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</si>
  <si>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</si>
  <si>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</si>
  <si>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</si>
  <si>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</si>
  <si>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</si>
  <si>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</si>
  <si>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</si>
  <si>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</si>
  <si>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</si>
  <si>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</si>
  <si>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</si>
  <si>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</si>
  <si>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</si>
  <si>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</si>
  <si>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</si>
  <si>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</si>
  <si>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</si>
  <si>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</si>
  <si>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</si>
  <si>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</si>
  <si>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</si>
  <si>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</si>
  <si>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</si>
  <si>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</si>
  <si>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</si>
  <si>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</si>
  <si>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</si>
  <si>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</si>
  <si>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</si>
  <si>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</si>
  <si>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</si>
  <si>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</si>
  <si>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</si>
  <si>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</si>
  <si>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</si>
  <si>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</si>
  <si>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</si>
  <si>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</si>
  <si>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</si>
  <si>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</si>
  <si>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</si>
  <si>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</si>
  <si>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</si>
  <si>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</si>
  <si>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</si>
  <si>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</si>
  <si>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</si>
  <si>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</si>
  <si>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</si>
  <si>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</si>
  <si>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</si>
  <si>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</si>
  <si>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</si>
  <si>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</si>
  <si>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</si>
  <si>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</si>
  <si>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</si>
  <si>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</si>
  <si>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</si>
  <si>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</si>
  <si>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</si>
  <si>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</si>
  <si>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</si>
  <si>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</si>
  <si>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</si>
  <si>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</si>
  <si>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</si>
  <si>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</si>
  <si>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</si>
  <si>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</si>
  <si>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</si>
  <si>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</si>
  <si>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</si>
  <si>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</si>
  <si>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</si>
  <si>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</si>
  <si>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</si>
  <si>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</si>
  <si>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</si>
  <si>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</si>
  <si>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</si>
  <si>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</si>
  <si>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</si>
  <si>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</si>
  <si>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</si>
  <si>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</si>
  <si>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</si>
  <si>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</si>
  <si>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</si>
  <si>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</si>
  <si>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</si>
  <si>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</si>
  <si>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</si>
  <si>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</si>
  <si>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</si>
  <si>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</si>
  <si>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</si>
  <si>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</si>
  <si>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</si>
  <si>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</si>
  <si>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</si>
  <si>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</si>
  <si>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</si>
  <si>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</si>
  <si>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</si>
  <si>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</si>
  <si>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</si>
  <si>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</si>
  <si>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</si>
  <si>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</si>
  <si>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</si>
  <si>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</si>
  <si>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</si>
  <si>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</si>
  <si>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</si>
  <si>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</si>
  <si>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</si>
  <si>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</si>
  <si>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</si>
  <si>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</si>
  <si>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</si>
  <si>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</si>
  <si>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</si>
  <si>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</si>
  <si>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</si>
  <si>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</si>
  <si>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</si>
  <si>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</si>
  <si>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</si>
  <si>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</si>
  <si>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</si>
  <si>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</si>
  <si>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</si>
  <si>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</si>
  <si>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</si>
  <si>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</si>
  <si>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</si>
  <si>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</si>
  <si>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</si>
  <si>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</si>
  <si>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</si>
  <si>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</si>
  <si>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</si>
  <si>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</si>
  <si>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</si>
  <si>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</si>
  <si>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</si>
  <si>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</si>
  <si>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</si>
  <si>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</si>
  <si>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</si>
  <si>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</si>
  <si>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</si>
  <si>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</si>
  <si>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</si>
  <si>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</si>
  <si>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</si>
  <si>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</si>
  <si>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</si>
  <si>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</si>
  <si>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</si>
  <si>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</si>
  <si>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</si>
  <si>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</si>
  <si>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</si>
  <si>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</si>
  <si>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</si>
  <si>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</si>
  <si>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</si>
  <si>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</si>
  <si>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</si>
  <si>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</si>
  <si>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</si>
  <si>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</si>
  <si>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</si>
  <si>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</si>
  <si>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</si>
  <si>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</si>
  <si>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</si>
  <si>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</si>
  <si>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</si>
  <si>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</si>
  <si>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</si>
  <si>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</si>
  <si>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</si>
  <si>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</si>
  <si>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</si>
  <si>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</si>
  <si>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</si>
  <si>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</si>
  <si>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</si>
  <si>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</si>
  <si>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</si>
  <si>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</si>
  <si>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</si>
  <si>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</si>
  <si>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</si>
  <si>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</si>
  <si>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</si>
  <si>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</si>
  <si>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</si>
  <si>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</si>
  <si>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</si>
  <si>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</si>
  <si>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</si>
  <si>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</si>
  <si>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</si>
  <si>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</si>
  <si>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</si>
  <si>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</si>
  <si>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</si>
  <si>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</si>
  <si>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</si>
  <si>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</si>
  <si>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</si>
  <si>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</si>
  <si>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</si>
  <si>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</si>
  <si>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</si>
  <si>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</si>
  <si>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</si>
  <si>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</si>
  <si>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</si>
  <si>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</si>
  <si>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</si>
  <si>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</si>
  <si>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</si>
  <si>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</si>
  <si>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</si>
  <si>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</si>
  <si>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</si>
  <si>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</si>
  <si>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</si>
  <si>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</si>
  <si>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</si>
  <si>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</si>
  <si>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</si>
  <si>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</si>
  <si>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</si>
  <si>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</si>
  <si>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</si>
  <si>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</si>
  <si>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</si>
  <si>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</si>
  <si>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</si>
  <si>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</si>
  <si>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</si>
  <si>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</si>
  <si>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</si>
  <si>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</si>
  <si>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</si>
  <si>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</si>
  <si>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</si>
  <si>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</si>
  <si>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</si>
  <si>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</si>
  <si>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</si>
  <si>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</si>
  <si>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</si>
  <si>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</si>
  <si>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</si>
  <si>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</si>
  <si>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</si>
  <si>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</si>
  <si>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</si>
  <si>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</si>
  <si>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</si>
  <si>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</si>
  <si>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</si>
  <si>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</si>
  <si>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</si>
  <si>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</si>
  <si>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</si>
  <si>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</si>
  <si>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</si>
  <si>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</si>
  <si>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</si>
  <si>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</si>
  <si>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</si>
  <si>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</si>
  <si>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</si>
  <si>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</si>
  <si>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</si>
  <si>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</si>
  <si>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</si>
  <si>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</si>
  <si>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</si>
  <si>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</si>
  <si>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</si>
  <si>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</si>
  <si>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</si>
  <si>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</si>
  <si>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</si>
  <si>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</si>
  <si>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</si>
  <si>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</si>
  <si>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</si>
  <si>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</si>
  <si>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</si>
  <si>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</si>
  <si>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</si>
  <si>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</si>
  <si>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</si>
  <si>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</si>
  <si>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</si>
  <si>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</si>
  <si>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</si>
  <si>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</si>
  <si>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</si>
  <si>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</si>
  <si>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</si>
  <si>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</si>
  <si>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</si>
  <si>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</si>
  <si>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</si>
  <si>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</si>
  <si>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</si>
  <si>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</si>
  <si>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</si>
  <si>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</si>
  <si>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</si>
  <si>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</si>
  <si>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</si>
  <si>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</si>
  <si>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</si>
  <si>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</si>
  <si>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</si>
  <si>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</si>
  <si>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</si>
  <si>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</si>
  <si>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</si>
  <si>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</si>
  <si>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</si>
  <si>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</si>
  <si>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</si>
  <si>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</si>
  <si>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</si>
  <si>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</si>
  <si>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</si>
  <si>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</si>
  <si>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</si>
  <si>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</si>
  <si>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</si>
  <si>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</si>
  <si>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</si>
  <si>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</si>
  <si>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</si>
  <si>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</si>
  <si>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</si>
  <si>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</si>
  <si>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</si>
  <si>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</si>
  <si>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</si>
  <si>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</si>
  <si>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</si>
  <si>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</si>
  <si>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</si>
  <si>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</si>
  <si>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</si>
  <si>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</si>
  <si>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</si>
  <si>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</si>
  <si>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</si>
  <si>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</si>
  <si>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</si>
  <si>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</si>
  <si>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</si>
  <si>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</si>
  <si>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</si>
  <si>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</si>
  <si>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</si>
  <si>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</si>
  <si>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</si>
  <si>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</si>
  <si>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</si>
  <si>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</si>
  <si>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</si>
  <si>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</si>
  <si>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</si>
  <si>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</si>
  <si>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</si>
  <si>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</si>
  <si>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</si>
  <si>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</si>
  <si>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</si>
  <si>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</si>
  <si>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</si>
  <si>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</si>
  <si>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</si>
  <si>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</si>
  <si>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</si>
  <si>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</si>
  <si>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</si>
  <si>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</si>
  <si>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</si>
  <si>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</si>
  <si>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</si>
  <si>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</si>
  <si>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</si>
  <si>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</si>
  <si>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</si>
  <si>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</si>
  <si>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</si>
  <si>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</si>
  <si>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</si>
  <si>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</si>
  <si>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</si>
  <si>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</si>
  <si>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</si>
  <si>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</si>
  <si>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</si>
  <si>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</si>
  <si>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</si>
  <si>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</si>
  <si>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</si>
  <si>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</si>
  <si>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</si>
  <si>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</si>
  <si>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</si>
  <si>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</si>
  <si>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</si>
  <si>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</si>
  <si>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</si>
  <si>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</si>
  <si>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</si>
  <si>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</si>
  <si>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</si>
  <si>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</si>
  <si>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</si>
  <si>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</si>
  <si>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</si>
  <si>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</si>
  <si>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</si>
  <si>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</si>
  <si>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</si>
  <si>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</si>
  <si>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</si>
  <si>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</si>
  <si>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</si>
  <si>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</si>
  <si>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</si>
  <si>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</si>
  <si>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</si>
  <si>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</si>
  <si>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</si>
  <si>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</si>
  <si>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</si>
  <si>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</si>
  <si>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</si>
  <si>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</si>
  <si>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</si>
  <si>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</si>
  <si>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</si>
  <si>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</si>
  <si>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</si>
  <si>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</si>
  <si>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</si>
  <si>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</si>
  <si>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</si>
  <si>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</si>
  <si>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</si>
  <si>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</si>
  <si>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</si>
  <si>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</si>
  <si>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</si>
  <si>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</si>
  <si>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</si>
  <si>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</si>
  <si>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</si>
  <si>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</si>
  <si>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</si>
  <si>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</si>
  <si>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</si>
  <si>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</si>
  <si>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</si>
  <si>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</si>
  <si>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</si>
  <si>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</si>
  <si>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</si>
  <si>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</si>
  <si>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</si>
  <si>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</si>
  <si>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</si>
  <si>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</si>
  <si>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</si>
  <si>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</si>
  <si>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</si>
  <si>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</si>
  <si>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</si>
  <si>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</si>
  <si>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</si>
  <si>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</si>
  <si>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</si>
  <si>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</si>
  <si>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</si>
  <si>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</si>
  <si>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</si>
  <si>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</si>
  <si>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</si>
  <si>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</si>
  <si>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</si>
  <si>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</si>
  <si>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</si>
  <si>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</si>
  <si>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</si>
  <si>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</si>
  <si>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</si>
  <si>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</si>
  <si>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</si>
  <si>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</si>
  <si>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</si>
  <si>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</si>
  <si>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</si>
  <si>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</si>
  <si>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</si>
  <si>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</si>
  <si>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</si>
  <si>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</si>
  <si>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</si>
  <si>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</si>
  <si>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</si>
  <si>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</si>
  <si>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</si>
  <si>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</si>
  <si>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</si>
  <si>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</si>
  <si>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</si>
  <si>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</si>
  <si>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</si>
  <si>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</si>
  <si>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</si>
  <si>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</si>
  <si>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</si>
  <si>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</si>
  <si>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</si>
  <si>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</si>
  <si>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</si>
  <si>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</si>
  <si>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</si>
  <si>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</si>
  <si>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</si>
  <si>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</si>
  <si>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</si>
  <si>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</si>
  <si>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</si>
  <si>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</si>
  <si>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</si>
  <si>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</si>
  <si>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</si>
  <si>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</si>
  <si>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</si>
  <si>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</si>
  <si>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</si>
  <si>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</si>
  <si>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</si>
  <si>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</si>
  <si>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</si>
  <si>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</si>
  <si>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</si>
  <si>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</si>
  <si>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</si>
  <si>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</si>
  <si>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</si>
  <si>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</si>
  <si>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</si>
  <si>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</si>
  <si>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</si>
  <si>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</si>
  <si>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</si>
  <si>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</si>
  <si>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</si>
  <si>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</si>
  <si>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</si>
  <si>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</si>
  <si>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</si>
  <si>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</si>
  <si>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</si>
  <si>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</si>
  <si>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</si>
  <si>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</si>
  <si>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</si>
  <si>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</si>
  <si>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</si>
  <si>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</si>
  <si>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</si>
  <si>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</si>
  <si>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</si>
  <si>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</si>
  <si>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</si>
  <si>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</si>
  <si>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</si>
  <si>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</si>
  <si>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</si>
  <si>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</si>
  <si>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</si>
  <si>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</si>
  <si>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</si>
  <si>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</si>
  <si>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</si>
  <si>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</si>
  <si>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</si>
  <si>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</si>
  <si>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</si>
  <si>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</si>
  <si>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</si>
  <si>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</si>
  <si>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</si>
  <si>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</si>
  <si>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</si>
  <si>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</si>
  <si>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</si>
  <si>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</si>
  <si>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</si>
  <si>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</si>
  <si>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</si>
  <si>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</si>
  <si>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</si>
  <si>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</si>
  <si>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</si>
  <si>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</si>
  <si>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</si>
  <si>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</si>
  <si>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</si>
  <si>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</si>
  <si>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</si>
  <si>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</si>
  <si>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</si>
  <si>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</si>
  <si>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</si>
  <si>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</si>
  <si>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</si>
  <si>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</si>
  <si>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</si>
  <si>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</si>
  <si>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</si>
  <si>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</si>
  <si>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</si>
  <si>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</si>
  <si>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</si>
  <si>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</si>
  <si>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</si>
  <si>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</si>
  <si>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</si>
  <si>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</si>
  <si>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</si>
  <si>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</si>
  <si>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</si>
  <si>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</si>
  <si>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</si>
  <si>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</si>
  <si>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</si>
  <si>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</si>
  <si>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</si>
  <si>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</si>
  <si>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</si>
  <si>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</si>
  <si>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</si>
  <si>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</si>
  <si>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</si>
  <si>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</si>
  <si>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</si>
  <si>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</si>
  <si>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</si>
  <si>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</si>
  <si>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</si>
  <si>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</si>
  <si>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</si>
  <si>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</si>
  <si>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</si>
  <si>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</si>
  <si>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</si>
  <si>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</si>
  <si>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</si>
  <si>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</si>
  <si>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</si>
  <si>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</si>
  <si>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</si>
  <si>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</si>
  <si>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</si>
  <si>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</si>
  <si>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</si>
  <si>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</si>
  <si>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</si>
  <si>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</si>
  <si>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</si>
  <si>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</si>
  <si>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</si>
  <si>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</si>
  <si>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</si>
  <si>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</si>
  <si>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</si>
  <si>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</si>
  <si>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</si>
  <si>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</si>
  <si>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</si>
  <si>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</si>
  <si>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</si>
  <si>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</si>
  <si>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</si>
  <si>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</si>
  <si>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</si>
  <si>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</si>
  <si>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</si>
  <si>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</si>
  <si>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</si>
  <si>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</si>
  <si>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</si>
  <si>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</si>
  <si>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</si>
  <si>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</si>
  <si>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</si>
  <si>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</si>
  <si>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</si>
  <si>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</si>
  <si>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</si>
  <si>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</si>
  <si>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</si>
  <si>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</si>
  <si>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</si>
  <si>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</si>
  <si>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</si>
  <si>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</si>
  <si>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</si>
  <si>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</si>
  <si>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</si>
  <si>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</si>
  <si>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</si>
  <si>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</si>
  <si>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</si>
  <si>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</si>
  <si>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</si>
  <si>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</si>
  <si>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</si>
  <si>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</si>
  <si>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</si>
  <si>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</si>
  <si>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</si>
  <si>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</si>
  <si>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</si>
  <si>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</si>
  <si>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</si>
  <si>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</si>
  <si>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</si>
  <si>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</si>
  <si>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</si>
  <si>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</si>
  <si>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</si>
  <si>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</si>
  <si>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</si>
  <si>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</si>
  <si>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</si>
  <si>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</si>
  <si>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</si>
  <si>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</si>
  <si>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</si>
  <si>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</si>
  <si>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</si>
  <si>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</si>
  <si>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</si>
  <si>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</si>
  <si>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</si>
  <si>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</si>
  <si>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</si>
  <si>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</si>
  <si>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</si>
  <si>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</si>
  <si>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</si>
  <si>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</si>
  <si>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</si>
  <si>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</si>
  <si>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</si>
  <si>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</si>
  <si>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</si>
  <si>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</si>
  <si>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</si>
  <si>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</si>
  <si>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</si>
  <si>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</si>
  <si>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</si>
  <si>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</si>
  <si>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</si>
  <si>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</si>
  <si>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</si>
  <si>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</si>
  <si>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</si>
  <si>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</si>
  <si>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</si>
  <si>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</si>
  <si>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</si>
  <si>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</si>
  <si>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</si>
  <si>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</si>
  <si>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</si>
  <si>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</si>
  <si>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</si>
  <si>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</si>
  <si>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</si>
  <si>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</si>
  <si>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</si>
  <si>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</si>
  <si>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</si>
  <si>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</si>
  <si>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</si>
  <si>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</si>
  <si>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</si>
  <si>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</si>
  <si>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</si>
  <si>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</si>
  <si>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</si>
  <si>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</si>
  <si>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</si>
  <si>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</si>
  <si>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</si>
  <si>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</si>
  <si>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</si>
  <si>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</si>
  <si>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</si>
  <si>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</si>
  <si>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</si>
  <si>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</si>
  <si>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</si>
  <si>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</si>
  <si>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</si>
  <si>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</si>
  <si>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</si>
  <si>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</si>
  <si>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</si>
  <si>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</si>
  <si>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</si>
  <si>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</si>
  <si>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</si>
  <si>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</si>
  <si>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</si>
  <si>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</si>
  <si>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</si>
  <si>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</si>
  <si>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</si>
  <si>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</si>
  <si>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</si>
  <si>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</si>
  <si>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</si>
  <si>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</si>
  <si>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</si>
  <si>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</si>
  <si>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</si>
  <si>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</si>
  <si>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</si>
  <si>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</si>
  <si>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</si>
  <si>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</si>
  <si>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</si>
  <si>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</si>
  <si>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</si>
  <si>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</si>
  <si>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</si>
  <si>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</si>
  <si>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</si>
  <si>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</si>
  <si>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</si>
  <si>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</si>
  <si>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</si>
  <si>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</si>
  <si>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</si>
  <si>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</si>
  <si>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</si>
  <si>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</si>
  <si>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</si>
  <si>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</si>
  <si>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</si>
  <si>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</si>
  <si>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</si>
  <si>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</si>
  <si>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</si>
  <si>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</si>
  <si>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</si>
  <si>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</si>
  <si>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</si>
  <si>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</si>
  <si>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</si>
  <si>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</si>
  <si>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</si>
  <si>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</si>
  <si>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</si>
  <si>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</si>
  <si>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</si>
  <si>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</si>
  <si>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</si>
  <si>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</si>
  <si>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</si>
  <si>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</si>
  <si>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</si>
  <si>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</si>
  <si>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</si>
  <si>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</si>
  <si>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</si>
  <si>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</si>
  <si>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</si>
  <si>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</si>
  <si>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</si>
  <si>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</si>
  <si>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</si>
  <si>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</si>
  <si>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</si>
  <si>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</si>
  <si>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</si>
  <si>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</si>
  <si>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</si>
  <si>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</si>
  <si>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</si>
  <si>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</si>
  <si>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</si>
  <si>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</si>
  <si>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</si>
  <si>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</si>
  <si>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</si>
  <si>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</si>
  <si>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</si>
  <si>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</si>
  <si>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</si>
  <si>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</si>
  <si>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</si>
  <si>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</si>
  <si>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</si>
  <si>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</si>
  <si>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</si>
  <si>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</si>
  <si>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</si>
  <si>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</si>
  <si>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</si>
  <si>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</si>
  <si>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</si>
  <si>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</si>
  <si>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ASEJ2021-12-18-02-2022-1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</si>
</sst>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36262355.370000005</v>
      </c>
      <c r="AY7" s="12">
        <f>AY8+AY29+AY35+AY40+AY72+AY81+AY102+AY114</f>
        <v>33052599.5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13421414.040000001</v>
      </c>
      <c r="AY8" s="14">
        <f>AY9+AY11+AY15+AY16+AY17+AY18+AY19+AY25+AY27</f>
        <v>14001125.970000001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300</v>
      </c>
      <c r="AY9" s="16">
        <f>SUM(AY10)</f>
        <v>417920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300</v>
      </c>
      <c r="AY10" s="19">
        <v>417920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13020023.950000001</v>
      </c>
      <c r="AY11" s="16">
        <f>SUM(AY12:AY14)</f>
        <v>13334172.5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5496472.9100000001</v>
      </c>
      <c r="AY12" s="19">
        <v>5050669.5999999996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7371903.4400000004</v>
      </c>
      <c r="AY13" s="19">
        <v>8252003.4000000004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151647.6</v>
      </c>
      <c r="AY14" s="19">
        <v>31499.5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401090.09</v>
      </c>
      <c r="AY19" s="16">
        <f>SUM(AY20:AY24)</f>
        <v>249033.47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401090.09</v>
      </c>
      <c r="AY20" s="19">
        <v>249033.47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19866261.330000002</v>
      </c>
      <c r="AY40" s="14">
        <f>AY41+AY46+AY47+AY62+AY68+AY70</f>
        <v>15740022.460000001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2275162.67</v>
      </c>
      <c r="AY41" s="16">
        <f>SUM(AY42:AY45)</f>
        <v>2181117.91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1193680.81</v>
      </c>
      <c r="AY42" s="19">
        <v>1317893.48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254050</v>
      </c>
      <c r="AY43" s="19">
        <v>145588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827431.86</v>
      </c>
      <c r="AY44" s="19">
        <v>704237.93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13398.5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15953290.350000003</v>
      </c>
      <c r="AY47" s="16">
        <f>SUM(AY48:AY61)</f>
        <v>12290034.700000001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1588480.74</v>
      </c>
      <c r="AY48" s="19">
        <v>1286126.25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132846.44</v>
      </c>
      <c r="AY49" s="19">
        <v>66156.649999999994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403337.42</v>
      </c>
      <c r="AY50" s="19">
        <v>456395.56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40076.660000000003</v>
      </c>
      <c r="AY52" s="19">
        <v>77034.06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173666.67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2028.96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79847</v>
      </c>
      <c r="AY55" s="19">
        <v>51194.400000000001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90013.47</v>
      </c>
      <c r="AY56" s="19">
        <v>449631.98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10215919.130000001</v>
      </c>
      <c r="AY57" s="19">
        <v>7281561.8099999996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834445.99</v>
      </c>
      <c r="AY58" s="19">
        <v>884608.57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82358.22</v>
      </c>
      <c r="AY59" s="19">
        <v>74281.3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2056763.19</v>
      </c>
      <c r="AY60" s="19">
        <v>1424521.47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253506.46</v>
      </c>
      <c r="AY61" s="19">
        <v>238522.65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1623913.31</v>
      </c>
      <c r="AY62" s="16">
        <f>SUM(AY63:AY67)</f>
        <v>1259489.19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1623913.31</v>
      </c>
      <c r="AY63" s="19">
        <v>1259489.19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13895</v>
      </c>
      <c r="AY70" s="16">
        <f>SUM(AY71)</f>
        <v>9380.66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13895</v>
      </c>
      <c r="AY71" s="19">
        <v>9380.66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1604822.44</v>
      </c>
      <c r="AY72" s="14">
        <f>AY73+AY76+AY77+AY78+AY80</f>
        <v>2725785.75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1604822.44</v>
      </c>
      <c r="AY73" s="16">
        <f>SUM(AY74:AY75)</f>
        <v>2725785.75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666448</v>
      </c>
      <c r="AY74" s="19">
        <v>307179.5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938374.44</v>
      </c>
      <c r="AY75" s="19">
        <v>2418606.25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1369857.5599999998</v>
      </c>
      <c r="AY81" s="14">
        <f>AY82+AY83+AY85+AY87+AY89+AY91+AY93+AY94+AY100</f>
        <v>585665.31999999995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1320462.3899999999</v>
      </c>
      <c r="AY85" s="16">
        <f>SUM(AY86)</f>
        <v>585665.31999999995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1320462.3899999999</v>
      </c>
      <c r="AY86" s="19">
        <v>585665.31999999995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49395.17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49395.17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134059407.78</v>
      </c>
      <c r="AY117" s="12">
        <f>AY118+AY149</f>
        <v>108270327.98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134059407.78</v>
      </c>
      <c r="AY118" s="14">
        <f>AY119+AY132+AY135+AY140+AY146</f>
        <v>108270327.98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93836059.560000002</v>
      </c>
      <c r="AY119" s="16">
        <f>SUM(AY120:AY131)</f>
        <v>70314672.310000002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93836059.560000002</v>
      </c>
      <c r="AY120" s="19">
        <v>70314672.310000002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31821390.219999999</v>
      </c>
      <c r="AY132" s="16">
        <f>SUM(AY133:AY134)</f>
        <v>33606045.670000002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7053092.7199999997</v>
      </c>
      <c r="AY133" s="19">
        <v>7195531.5999999996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24768297.5</v>
      </c>
      <c r="AY134" s="19">
        <v>26410514.07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8401958</v>
      </c>
      <c r="AY135" s="16">
        <f>SUM(AY136:AY139)</f>
        <v>4349610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8401958</v>
      </c>
      <c r="AY139" s="19">
        <v>4349610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170321763.15000001</v>
      </c>
      <c r="AY184" s="26">
        <f>AY7+AY117+AY161</f>
        <v>141322927.48000002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109743126.81999999</v>
      </c>
      <c r="AY186" s="12">
        <f>AY187+AY222+AY287</f>
        <v>99858088.530000001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58441265.039999999</v>
      </c>
      <c r="AY187" s="14">
        <f>AY188+AY193+AY198+AY207+AY212+AY219</f>
        <v>47897759.219999999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32683591.210000001</v>
      </c>
      <c r="AY188" s="16">
        <f>SUM(AY189:AY192)</f>
        <v>28384276.23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1772592.44</v>
      </c>
      <c r="AY189" s="19">
        <v>1685566.8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30910998.77</v>
      </c>
      <c r="AY191" s="19">
        <v>26698709.43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13383008.939999999</v>
      </c>
      <c r="AY193" s="16">
        <f>SUM(AY194:AY197)</f>
        <v>9636687.1699999999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13383008.939999999</v>
      </c>
      <c r="AY195" s="19">
        <v>9636687.1699999999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10943042.779999999</v>
      </c>
      <c r="AY198" s="16">
        <f>SUM(AY199:AY206)</f>
        <v>8747963.2000000011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2231937.6</v>
      </c>
      <c r="AY199" s="19">
        <v>1667707.6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7230533.1500000004</v>
      </c>
      <c r="AY200" s="19">
        <v>6352908.2999999998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1480572.03</v>
      </c>
      <c r="AY201" s="19">
        <v>727347.3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237342.82</v>
      </c>
      <c r="AY212" s="16">
        <f>SUM(AY213:AY218)</f>
        <v>106366.41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176410.94</v>
      </c>
      <c r="AY214" s="19">
        <v>74154.61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60931.88</v>
      </c>
      <c r="AY218" s="19">
        <v>32211.8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1194279.29</v>
      </c>
      <c r="AY219" s="16">
        <v>1022466.21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1194279.29</v>
      </c>
      <c r="AY220" s="19">
        <v>1022466.21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22135345.02</v>
      </c>
      <c r="AY222" s="14">
        <f>AY223+AY232+AY236+AY246+AY256+AY264+AY267+AY273+AY277</f>
        <v>17413104.890000001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2990433.17</v>
      </c>
      <c r="AY223" s="16">
        <f>SUM(AY224:AY231)</f>
        <v>2219049.2199999997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1075752.0900000001</v>
      </c>
      <c r="AY224" s="19">
        <v>493975.87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998.01</v>
      </c>
      <c r="AY225" s="19">
        <v>6570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177524.01</v>
      </c>
      <c r="AY227" s="19">
        <v>156051.67000000001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215427.46</v>
      </c>
      <c r="AY228" s="19">
        <v>167117.75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929053.98</v>
      </c>
      <c r="AY229" s="19">
        <v>946474.32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6924.36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591677.62</v>
      </c>
      <c r="AY231" s="19">
        <v>441935.25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256058.91999999998</v>
      </c>
      <c r="AY232" s="16">
        <f>SUM(AY233:AY235)</f>
        <v>132299.26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224193.93</v>
      </c>
      <c r="AY233" s="19">
        <v>108880.08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31864.99</v>
      </c>
      <c r="AY234" s="19">
        <v>23419.18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6767703.7199999997</v>
      </c>
      <c r="AY246" s="16">
        <f>SUM(AY247:AY255)</f>
        <v>3186796.6500000004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1329242.99</v>
      </c>
      <c r="AY247" s="19">
        <v>755837.23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1162638.6499999999</v>
      </c>
      <c r="AY248" s="19">
        <v>740837.21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87545.33</v>
      </c>
      <c r="AY249" s="19">
        <v>84427.6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73242</v>
      </c>
      <c r="AY250" s="19">
        <v>34405.17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6623.74</v>
      </c>
      <c r="AY251" s="19">
        <v>250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1385069.25</v>
      </c>
      <c r="AY252" s="19">
        <v>702983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671467.58</v>
      </c>
      <c r="AY253" s="19">
        <v>58034.89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360579.06</v>
      </c>
      <c r="AY254" s="19">
        <v>9997.6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1691295.12</v>
      </c>
      <c r="AY255" s="19">
        <v>800023.95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2382886.52</v>
      </c>
      <c r="AY256" s="16">
        <f>SUM(AY257:AY263)</f>
        <v>1914920.8100000003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427188.63</v>
      </c>
      <c r="AY257" s="19">
        <v>809899.56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252996.35</v>
      </c>
      <c r="AY258" s="19">
        <v>42888.160000000003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1320049.33</v>
      </c>
      <c r="AY259" s="19">
        <v>979707.52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276459.93</v>
      </c>
      <c r="AY260" s="19">
        <v>74305.05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106192.28</v>
      </c>
      <c r="AY262" s="19">
        <v>8120.52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6786759.5599999996</v>
      </c>
      <c r="AY264" s="16">
        <f>SUM(AY265:AY266)</f>
        <v>7882546.5999999996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6786759.5599999996</v>
      </c>
      <c r="AY265" s="19">
        <v>7882546.5999999996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789064.53</v>
      </c>
      <c r="AY267" s="16">
        <f>SUM(AY268:AY272)</f>
        <v>311638.14999999997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468690.43</v>
      </c>
      <c r="AY268" s="19">
        <v>223592.2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103207.87</v>
      </c>
      <c r="AY269" s="19">
        <v>59115.78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200666.09</v>
      </c>
      <c r="AY270" s="19">
        <v>23499.67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5430.5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16500.14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2162438.6</v>
      </c>
      <c r="AY277" s="16">
        <f>SUM(AY278:AY286)</f>
        <v>1765854.2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307736.87</v>
      </c>
      <c r="AY278" s="19">
        <v>152420.75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69598.22</v>
      </c>
      <c r="AY279" s="19">
        <v>15559.52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30458.58</v>
      </c>
      <c r="AY280" s="19">
        <v>12212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308524.81</v>
      </c>
      <c r="AY281" s="19">
        <v>32573.45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3200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1364650.6</v>
      </c>
      <c r="AY283" s="19">
        <v>915011.01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399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55130.52</v>
      </c>
      <c r="AY285" s="19">
        <v>637902.47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22740</v>
      </c>
      <c r="AY286" s="19">
        <v>175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29166516.759999998</v>
      </c>
      <c r="AY287" s="14">
        <f>AY288+AY298+AY308+AY318+AY328+AY338+AY346+AY356+AY362</f>
        <v>34547224.420000002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14681494.390000001</v>
      </c>
      <c r="AY288" s="16">
        <v>16627109.289999999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14403674</v>
      </c>
      <c r="AY289" s="19">
        <v>16340246.76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9233.7099999999991</v>
      </c>
      <c r="AY290" s="19">
        <v>3087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152646.84</v>
      </c>
      <c r="AY292" s="19">
        <v>132073.21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100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87866.8</v>
      </c>
      <c r="AY294" s="19">
        <v>126080.4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27225.86</v>
      </c>
      <c r="AY295" s="19">
        <v>25494.92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847.18</v>
      </c>
      <c r="AY296" s="19">
        <v>27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1462551.31</v>
      </c>
      <c r="AY298" s="16">
        <f>SUM(AY299:AY307)</f>
        <v>1998490.26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34500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76854.06</v>
      </c>
      <c r="AY300" s="19">
        <v>115950.02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36079.72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41226.81</v>
      </c>
      <c r="AY303" s="19">
        <v>366325.6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629656.22</v>
      </c>
      <c r="AY304" s="19">
        <v>955558.87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714814.22</v>
      </c>
      <c r="AY307" s="19">
        <v>490076.05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290371.20000000001</v>
      </c>
      <c r="AY308" s="16">
        <f>SUM(AY309:AY317)</f>
        <v>427777.49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6171.2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284200</v>
      </c>
      <c r="AY312" s="19">
        <v>299822.40000000002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127955.09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473298.37</v>
      </c>
      <c r="AY318" s="16">
        <f>SUM(AY319:AY327)</f>
        <v>482726.64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25564.080000000002</v>
      </c>
      <c r="AY319" s="19">
        <v>21472.68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447734.29</v>
      </c>
      <c r="AY323" s="19">
        <v>453980.96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7273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3474608.32</v>
      </c>
      <c r="AY328" s="16">
        <f>SUM(AY329:AY337)</f>
        <v>2197507.8200000003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2280489.5299999998</v>
      </c>
      <c r="AY329" s="19">
        <v>1193610.05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29406.6</v>
      </c>
      <c r="AY330" s="19">
        <v>13963.27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58230.42</v>
      </c>
      <c r="AY331" s="19">
        <v>32429.8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16588</v>
      </c>
      <c r="AY332" s="19">
        <v>10878.06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653235.56999999995</v>
      </c>
      <c r="AY333" s="19">
        <v>430810.27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754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48842.2</v>
      </c>
      <c r="AY335" s="19">
        <v>266000.37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387062</v>
      </c>
      <c r="AY337" s="19">
        <v>249816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263204</v>
      </c>
      <c r="AY338" s="16">
        <f>SUM(AY339:AY345)</f>
        <v>191322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263204</v>
      </c>
      <c r="AY339" s="19">
        <v>191322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911253.89</v>
      </c>
      <c r="AY346" s="16">
        <f>SUM(AY347:AY355)</f>
        <v>608340.88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6612.54</v>
      </c>
      <c r="AY347" s="19">
        <v>7153.69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3917</v>
      </c>
      <c r="AY348" s="19">
        <v>4051.8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29469.63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813548.88</v>
      </c>
      <c r="AY351" s="19">
        <v>516844.85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57705.84</v>
      </c>
      <c r="AY355" s="19">
        <v>80290.539999999994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2660179.77</v>
      </c>
      <c r="AY356" s="16">
        <f>SUM(AY357:AY361)</f>
        <v>6475055.9299999997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2660179.77</v>
      </c>
      <c r="AY358" s="19">
        <v>6475055.9299999997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4949555.51</v>
      </c>
      <c r="AY362" s="16">
        <f>SUM(AY363:AY371)</f>
        <v>5538894.1099999994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1281639.8700000001</v>
      </c>
      <c r="AY364" s="19">
        <v>136707.99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910327.23</v>
      </c>
      <c r="AY366" s="19">
        <v>1544406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130020.75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90635.7</v>
      </c>
      <c r="AY368" s="19">
        <v>40441.949999999997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2536931.96</v>
      </c>
      <c r="AY371" s="19">
        <v>3817338.17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18376691.170000002</v>
      </c>
      <c r="AY372" s="12">
        <f>AY373+AY385+AY391+AY403+AY416+AY423+AY433+AY436+AY447</f>
        <v>13967723.73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8388766.2699999996</v>
      </c>
      <c r="AY385" s="14">
        <f>AY386+AY390</f>
        <v>4919795.05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8388766.2699999996</v>
      </c>
      <c r="AY386" s="16">
        <f>SUM(AY387:AY389)</f>
        <v>4919795.05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8388766.2699999996</v>
      </c>
      <c r="AY387" s="19">
        <v>4919795.05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1372974.82</v>
      </c>
      <c r="AY391" s="14">
        <f>AY392+AY401</f>
        <v>1092011.01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1372974.82</v>
      </c>
      <c r="AY392" s="16">
        <f>SUM(AY393:AY400)</f>
        <v>1092011.01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1372974.82</v>
      </c>
      <c r="AY399" s="19">
        <v>1092011.01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6604849.4100000001</v>
      </c>
      <c r="AY403" s="14">
        <f>AY404+AY406+AY408+AY414</f>
        <v>6068167.6699999999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3433468.19</v>
      </c>
      <c r="AY404" s="16">
        <f>SUM(AY405)</f>
        <v>2789467.81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3433468.19</v>
      </c>
      <c r="AY405" s="19">
        <v>2789467.81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101312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101312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3070069.22</v>
      </c>
      <c r="AY408" s="16">
        <f>SUM(AY409:AY413)</f>
        <v>3278699.86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601940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2468129.2200000002</v>
      </c>
      <c r="AY411" s="19">
        <v>3278699.86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2010100.67</v>
      </c>
      <c r="AY416" s="14">
        <f>AY417+AY419+AY421</f>
        <v>1887750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2010100.67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2010100.67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1887750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1887750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2326895.63</v>
      </c>
      <c r="AY477" s="12">
        <f>AY478+AY489+AY494+AY499+AY502</f>
        <v>2929011.49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2326895.63</v>
      </c>
      <c r="AY478" s="14">
        <f>AY479+AY483</f>
        <v>2929011.49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2326895.63</v>
      </c>
      <c r="AY479" s="16">
        <f>SUM(AY480:AY482)</f>
        <v>2929011.49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2326895.63</v>
      </c>
      <c r="AY480" s="19">
        <v>2929011.49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130446713.61999999</v>
      </c>
      <c r="AY543" s="29">
        <f>AY186+AY372+AY453+AY477+AY507+AY540</f>
        <v>116754823.75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39875049.530000016</v>
      </c>
      <c r="AY544" s="30">
        <f>AY184-AY543</f>
        <v>24568103.730000019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9MpfAgvPMwbUnTLKMx6p5gDVwIbUa2lkU19YkvlFRjOEo3qxcF/E5j0W16SD+hAl77+KtyC34PFt6zj5pG5xRQ==" saltValue="RMvu4LpeYoAGXwhjCmHeE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2022-02-18T15:25:01Z</dcterms:modified>
</cp:coreProperties>
</file>